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320" windowHeight="979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H81" i="1"/>
  <c r="H82"/>
  <c r="H83"/>
  <c r="H84"/>
  <c r="H85"/>
  <c r="H86"/>
  <c r="H87"/>
  <c r="H88"/>
  <c r="H89"/>
  <c r="H90"/>
  <c r="H91"/>
  <c r="H92"/>
  <c r="H93"/>
  <c r="H94"/>
  <c r="H95"/>
  <c r="H12"/>
  <c r="H79"/>
  <c r="G80" l="1"/>
  <c r="H99"/>
  <c r="H100"/>
  <c r="H97"/>
  <c r="H98"/>
  <c r="G96" l="1"/>
  <c r="H25" l="1"/>
  <c r="H68"/>
  <c r="H69"/>
  <c r="H67"/>
  <c r="H74" l="1"/>
  <c r="H70" l="1"/>
  <c r="H71"/>
  <c r="H72"/>
  <c r="H73"/>
  <c r="H75"/>
  <c r="H76"/>
  <c r="H77"/>
  <c r="H78"/>
  <c r="G66" l="1"/>
  <c r="H42"/>
  <c r="H40"/>
  <c r="H41"/>
  <c r="H22"/>
  <c r="H32" l="1"/>
  <c r="H33"/>
  <c r="H35" l="1"/>
  <c r="H36"/>
  <c r="H37"/>
  <c r="H38"/>
  <c r="H39"/>
  <c r="H43"/>
  <c r="H44"/>
  <c r="H45"/>
  <c r="H46"/>
  <c r="H47"/>
  <c r="H48"/>
  <c r="H49"/>
  <c r="H51"/>
  <c r="H52"/>
  <c r="H53"/>
  <c r="H54"/>
  <c r="H55"/>
  <c r="H56"/>
  <c r="H57"/>
  <c r="H58"/>
  <c r="H59"/>
  <c r="H60"/>
  <c r="H61"/>
  <c r="H62"/>
  <c r="H63"/>
  <c r="H64"/>
  <c r="H65"/>
  <c r="G50" l="1"/>
  <c r="G34"/>
  <c r="H24"/>
  <c r="H19" l="1"/>
  <c r="H20"/>
  <c r="H21"/>
  <c r="H23"/>
  <c r="H26"/>
  <c r="H27"/>
  <c r="H28"/>
  <c r="H29"/>
  <c r="H30"/>
  <c r="H31"/>
  <c r="H16" l="1"/>
  <c r="H17"/>
  <c r="H18"/>
  <c r="I306" l="1"/>
  <c r="H15" l="1"/>
  <c r="H14"/>
  <c r="G13" s="1"/>
  <c r="H101" l="1"/>
</calcChain>
</file>

<file path=xl/sharedStrings.xml><?xml version="1.0" encoding="utf-8"?>
<sst xmlns="http://schemas.openxmlformats.org/spreadsheetml/2006/main" count="308" uniqueCount="129">
  <si>
    <t>Nº</t>
  </si>
  <si>
    <t>ITEM</t>
  </si>
  <si>
    <t>DESCRIMINAÇÃO</t>
  </si>
  <si>
    <t>UNID.</t>
  </si>
  <si>
    <t>REFERENCIA</t>
  </si>
  <si>
    <t>M2</t>
  </si>
  <si>
    <t>VALOR TOTAL COM BDI 30%</t>
  </si>
  <si>
    <t>TOTAL</t>
  </si>
  <si>
    <t>QUANT.</t>
  </si>
  <si>
    <t>VALOR UNIT. c/ BDI 30%</t>
  </si>
  <si>
    <t>1.1</t>
  </si>
  <si>
    <t>1.2</t>
  </si>
  <si>
    <t>1.3</t>
  </si>
  <si>
    <t xml:space="preserve">SERVIÇOS INICIAIS </t>
  </si>
  <si>
    <t>1.1.1</t>
  </si>
  <si>
    <t>Placa de obra em chapa galvanizada de 200cmx100cm, inclusive estrutura de fixação e instalação.</t>
  </si>
  <si>
    <t>1.1.2</t>
  </si>
  <si>
    <t>TERRAPLANAGEM</t>
  </si>
  <si>
    <t>1.2.1</t>
  </si>
  <si>
    <t>m2</t>
  </si>
  <si>
    <t>1.2.2</t>
  </si>
  <si>
    <t>Regularização e compactação do sub-leito até 20cm de profundidade.</t>
  </si>
  <si>
    <t>GALERIA PLUVIAIS</t>
  </si>
  <si>
    <t>1.3.1</t>
  </si>
  <si>
    <t>sinapi 11/03/15</t>
  </si>
  <si>
    <t>74209/001</t>
  </si>
  <si>
    <t xml:space="preserve">sinapi </t>
  </si>
  <si>
    <t>Tubo de concreto simples 400mm para drenagem, fornecimento e instalação - inclusive escavação manual 1,5m3/m</t>
  </si>
  <si>
    <t>m</t>
  </si>
  <si>
    <t>1.3.2</t>
  </si>
  <si>
    <t>Reatero de valas apiloadas a cada 20cm</t>
  </si>
  <si>
    <t>m3</t>
  </si>
  <si>
    <t>Remoção do revestimento primário, inclusive retirada</t>
  </si>
  <si>
    <t>1.3.3</t>
  </si>
  <si>
    <t>Meio fio e sarjeta conjugado de concreto 15MPA 35cm de de base e 30cm de altura, moldado "in loco" com extrusora.</t>
  </si>
  <si>
    <t>sinapi</t>
  </si>
  <si>
    <t>73763/004</t>
  </si>
  <si>
    <t>1.3.4</t>
  </si>
  <si>
    <t>ud</t>
  </si>
  <si>
    <t>1.4</t>
  </si>
  <si>
    <t>PAVIMENTAÇÃO POLIÉDRICA</t>
  </si>
  <si>
    <t>1.4.1</t>
  </si>
  <si>
    <t xml:space="preserve">DER </t>
  </si>
  <si>
    <t>Extração, preparo, carga e assentamento de pedra irregular</t>
  </si>
  <si>
    <t>1.4.2</t>
  </si>
  <si>
    <t>Colchão de argila extraida para pavimento poliédrico</t>
  </si>
  <si>
    <t>1.4.3</t>
  </si>
  <si>
    <t>Enchimento rejunte de pó de pedra para pavimento poliédrico</t>
  </si>
  <si>
    <t>1.4.4</t>
  </si>
  <si>
    <t>Compactação de pavimento poliédrico</t>
  </si>
  <si>
    <t>2.1</t>
  </si>
  <si>
    <t>2.1.1</t>
  </si>
  <si>
    <t>2.2</t>
  </si>
  <si>
    <t>2.2.1</t>
  </si>
  <si>
    <t>2.2.2</t>
  </si>
  <si>
    <t>2.3</t>
  </si>
  <si>
    <t>2.3.2</t>
  </si>
  <si>
    <t>2.4</t>
  </si>
  <si>
    <t>2.4.1</t>
  </si>
  <si>
    <t>2.4.2</t>
  </si>
  <si>
    <t>2.4.3</t>
  </si>
  <si>
    <t>2.4.4</t>
  </si>
  <si>
    <t>3.1</t>
  </si>
  <si>
    <t>3.1.1</t>
  </si>
  <si>
    <t>3.2</t>
  </si>
  <si>
    <t>3.2.1</t>
  </si>
  <si>
    <t>3.2.2</t>
  </si>
  <si>
    <t>3.4</t>
  </si>
  <si>
    <t>3.4.1</t>
  </si>
  <si>
    <t>3.4.2</t>
  </si>
  <si>
    <t>3.4.3</t>
  </si>
  <si>
    <t>3.4.4</t>
  </si>
  <si>
    <t xml:space="preserve">Boca de lobo e caixa em alvenaria e=10cm, de 100x100cm h=100cm, com visita,  revestimento interno, chapisco, emboço e reboco, piso em concreto e tama em concreto. </t>
  </si>
  <si>
    <t xml:space="preserve">Boca de lobo e caixa em alvenaria e=de 100x100cm h=140cm e=10cm, com visita,  revestimento interno, chapisco, emboço e reboco, piso em concreto e tama em concreto. </t>
  </si>
  <si>
    <t xml:space="preserve">                OBRA:</t>
  </si>
  <si>
    <t xml:space="preserve">                OBJETIVO:</t>
  </si>
  <si>
    <t xml:space="preserve">                LOCAL:</t>
  </si>
  <si>
    <t>3.3</t>
  </si>
  <si>
    <t>3.3.1</t>
  </si>
  <si>
    <t>3.3.2</t>
  </si>
  <si>
    <t>3.3.3</t>
  </si>
  <si>
    <t>3.3.4</t>
  </si>
  <si>
    <t>MELHORIAS DE TRÁFEGO EM VIAS PÚBLICAS</t>
  </si>
  <si>
    <t>1.5</t>
  </si>
  <si>
    <t>SERVIÇOS COMPLENTARES</t>
  </si>
  <si>
    <t>1.5.1</t>
  </si>
  <si>
    <t>Locação de obra com uso de equipamento topográfico, inclusive demarcação com piqueteamento</t>
  </si>
  <si>
    <t>PLANILHA ORÇAMENTÁRIA</t>
  </si>
  <si>
    <t xml:space="preserve">local </t>
  </si>
  <si>
    <t>2.3.1</t>
  </si>
  <si>
    <r>
      <t xml:space="preserve">RUA SÃO LUIZ  </t>
    </r>
    <r>
      <rPr>
        <sz val="9"/>
        <rFont val="Arial"/>
        <family val="2"/>
      </rPr>
      <t>(entre a Rua Niterói e Rua São Salvador)</t>
    </r>
  </si>
  <si>
    <r>
      <t xml:space="preserve">RUA TRAVESSA DOS EUCALÍPTOS  </t>
    </r>
    <r>
      <rPr>
        <sz val="9"/>
        <rFont val="Arial"/>
        <family val="2"/>
      </rPr>
      <t>(entre a Rua Niterói  e Rua Belo Horizonte)</t>
    </r>
  </si>
  <si>
    <t>RUA SÃO LUIZ  (entre a Rua Niterói e a Rua São Salvdor)</t>
  </si>
  <si>
    <t>RUA BELO HORIZONTE (entre a Rua Sâo Luiz  e Travessa Dos Sabiás)</t>
  </si>
  <si>
    <t>TRAVESSA DOS EUCALIPTOS (entre a Rua Niterói  e Rua Belo Horizonte)</t>
  </si>
  <si>
    <t>1.3.5</t>
  </si>
  <si>
    <t>Tubo de concreto simples 600mm para drenagem, fornecimento e instalação - inclusive escavação manual até 2,0m3/m</t>
  </si>
  <si>
    <t>Meio fio e sarjeta conjugado de concreto 15MPA,  35cm de de base e 30cm de altura, moldado "in loco" com extrusora.</t>
  </si>
  <si>
    <t>4.1</t>
  </si>
  <si>
    <t>4.1.1</t>
  </si>
  <si>
    <t>4.2</t>
  </si>
  <si>
    <t>4.2.1</t>
  </si>
  <si>
    <t>4.2.2</t>
  </si>
  <si>
    <t>4.3</t>
  </si>
  <si>
    <t>4.3.1</t>
  </si>
  <si>
    <t>4.3.2</t>
  </si>
  <si>
    <t>4.3.3</t>
  </si>
  <si>
    <t>4.3.4</t>
  </si>
  <si>
    <t>AV. IGUAÇU (entre a Rua Niterói  e Travessa Dos Sabiás)</t>
  </si>
  <si>
    <t>4.2.3</t>
  </si>
  <si>
    <t>Obs. Nesta Avenida a empresa deve atentar-se pela cota do pavimento.</t>
  </si>
  <si>
    <t>4.1.2</t>
  </si>
  <si>
    <t>Demolição e retirada de pedras irregulares.</t>
  </si>
  <si>
    <t xml:space="preserve">Remoção do revestimento primário, inclusive retirada (cota do pav.-40CM do existente) </t>
  </si>
  <si>
    <t>1.3.6</t>
  </si>
  <si>
    <t xml:space="preserve">Caixa de passagem (CP) em alvenaria de 100x100cm h=140cm e=10cm, com visita,  revestimento interno, chapisco, emboço, piso em concreto e tama em concreto. </t>
  </si>
  <si>
    <t xml:space="preserve">Boca de lobo e caixa em alvenaria de 100x100cm h=140cm e=10cm, com visita,  revestimento interno, chapisco, emboço, piso em concreto e tama em concreto. </t>
  </si>
  <si>
    <t>Dissipador de energia de tubo 60cm com boca de bueiro (ver desenho)</t>
  </si>
  <si>
    <t>Acabamento em boca de lobo com concreto fck= 150kg/cm2, e=8,00cm</t>
  </si>
  <si>
    <t>Limpeza geral e final de obra</t>
  </si>
  <si>
    <t>RECURSO PRÓPRIO DO MUNICÍPIO</t>
  </si>
  <si>
    <r>
      <t>TRAVESSA DOS SABIÁS</t>
    </r>
    <r>
      <rPr>
        <sz val="9"/>
        <rFont val="Arial"/>
        <family val="2"/>
      </rPr>
      <t xml:space="preserve"> (entre a Av. Iguaçu e a Rua São Salvador)</t>
    </r>
  </si>
  <si>
    <r>
      <t xml:space="preserve">PAVIMENTAÇÃO POLIÉDRICA </t>
    </r>
    <r>
      <rPr>
        <sz val="11"/>
        <color theme="1"/>
        <rFont val="Calibri"/>
        <family val="2"/>
        <scheme val="minor"/>
      </rPr>
      <t xml:space="preserve"> (ver mapa de localização da implantação)</t>
    </r>
  </si>
  <si>
    <t>6.1</t>
  </si>
  <si>
    <t>6.2</t>
  </si>
  <si>
    <t>(dúvidas ligar Engº Sakai 988090342)</t>
  </si>
  <si>
    <t>OBS: A EMPRESA EXECUTORA DEVE LER ATENTAMENTE O MEMORIAL DESCRITIVO.</t>
  </si>
  <si>
    <r>
      <t xml:space="preserve">RUA BELO HORIZONTE </t>
    </r>
    <r>
      <rPr>
        <sz val="9"/>
        <rFont val="Arial"/>
        <family val="2"/>
      </rPr>
      <t>(entre a Rua Sâo Luiz  e a Travessa dos Sabiás)</t>
    </r>
  </si>
  <si>
    <r>
      <t>AV. IGUAÇU</t>
    </r>
    <r>
      <rPr>
        <sz val="9"/>
        <rFont val="Arial"/>
        <family val="2"/>
      </rPr>
      <t xml:space="preserve"> (entre a Rua Niterói e a Travessa dos Sabiás)</t>
    </r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</si>
</sst>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"/>
    <numFmt numFmtId="165" formatCode="0.0_ "/>
    <numFmt numFmtId="166" formatCode="_-[$R$-416]\ * #,##0.00_-;\-[$R$-416]\ * #,##0.00_-;_-[$R$-416]\ * &quot;-&quot;??_-;_-@_-"/>
    <numFmt numFmtId="167" formatCode="#,##0.00\ ;[Red]\(#,##0.0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42"/>
      </patternFill>
    </fill>
    <fill>
      <patternFill patternType="solid">
        <fgColor theme="0"/>
        <bgColor indexed="42"/>
      </patternFill>
    </fill>
    <fill>
      <patternFill patternType="solid">
        <fgColor theme="3" tint="0.59999389629810485"/>
        <bgColor indexed="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center"/>
    </xf>
  </cellStyleXfs>
  <cellXfs count="48">
    <xf numFmtId="0" fontId="0" fillId="0" borderId="0" xfId="0"/>
    <xf numFmtId="0" fontId="0" fillId="2" borderId="1" xfId="0" applyFill="1" applyBorder="1" applyAlignment="1">
      <alignment horizontal="center"/>
    </xf>
    <xf numFmtId="0" fontId="4" fillId="3" borderId="1" xfId="3" applyFont="1" applyFill="1" applyBorder="1" applyAlignment="1">
      <alignment horizontal="center" vertical="top"/>
    </xf>
    <xf numFmtId="43" fontId="0" fillId="0" borderId="0" xfId="1" applyFont="1"/>
    <xf numFmtId="0" fontId="2" fillId="0" borderId="0" xfId="0" applyFont="1"/>
    <xf numFmtId="0" fontId="2" fillId="0" borderId="2" xfId="0" applyFont="1" applyBorder="1"/>
    <xf numFmtId="0" fontId="7" fillId="3" borderId="1" xfId="3" applyFont="1" applyFill="1" applyBorder="1" applyAlignment="1">
      <alignment horizontal="left" vertical="top" wrapText="1"/>
    </xf>
    <xf numFmtId="0" fontId="7" fillId="2" borderId="1" xfId="3" applyFont="1" applyFill="1" applyBorder="1" applyAlignment="1">
      <alignment horizontal="left" vertical="top" wrapText="1"/>
    </xf>
    <xf numFmtId="0" fontId="10" fillId="3" borderId="1" xfId="3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wrapText="1"/>
    </xf>
    <xf numFmtId="164" fontId="6" fillId="2" borderId="1" xfId="3" applyNumberFormat="1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center" vertical="top" wrapText="1"/>
    </xf>
    <xf numFmtId="43" fontId="7" fillId="2" borderId="1" xfId="1" applyFont="1" applyFill="1" applyBorder="1" applyAlignment="1">
      <alignment horizontal="left" vertical="top" wrapText="1"/>
    </xf>
    <xf numFmtId="0" fontId="7" fillId="3" borderId="1" xfId="3" applyFont="1" applyFill="1" applyBorder="1" applyAlignment="1">
      <alignment horizontal="center" vertical="top" wrapText="1"/>
    </xf>
    <xf numFmtId="165" fontId="7" fillId="3" borderId="1" xfId="3" applyNumberFormat="1" applyFont="1" applyFill="1" applyBorder="1" applyAlignment="1">
      <alignment horizontal="center" vertical="top" wrapText="1"/>
    </xf>
    <xf numFmtId="2" fontId="7" fillId="3" borderId="1" xfId="3" applyNumberFormat="1" applyFont="1" applyFill="1" applyBorder="1" applyAlignment="1">
      <alignment horizontal="left" vertical="top" wrapText="1"/>
    </xf>
    <xf numFmtId="43" fontId="8" fillId="3" borderId="1" xfId="1" applyFont="1" applyFill="1" applyBorder="1" applyAlignment="1">
      <alignment wrapText="1"/>
    </xf>
    <xf numFmtId="164" fontId="7" fillId="3" borderId="1" xfId="3" applyNumberFormat="1" applyFont="1" applyFill="1" applyBorder="1" applyAlignment="1">
      <alignment horizontal="center" vertical="top" wrapText="1"/>
    </xf>
    <xf numFmtId="2" fontId="7" fillId="3" borderId="1" xfId="3" applyNumberFormat="1" applyFont="1" applyFill="1" applyBorder="1" applyAlignment="1">
      <alignment horizontal="center" vertical="top" wrapText="1"/>
    </xf>
    <xf numFmtId="0" fontId="9" fillId="0" borderId="5" xfId="0" applyFont="1" applyBorder="1" applyAlignment="1">
      <alignment wrapText="1"/>
    </xf>
    <xf numFmtId="166" fontId="9" fillId="0" borderId="3" xfId="0" applyNumberFormat="1" applyFont="1" applyBorder="1" applyAlignment="1">
      <alignment horizontal="center" wrapText="1"/>
    </xf>
    <xf numFmtId="44" fontId="9" fillId="4" borderId="3" xfId="2" applyFont="1" applyFill="1" applyBorder="1" applyAlignment="1">
      <alignment wrapText="1"/>
    </xf>
    <xf numFmtId="0" fontId="8" fillId="0" borderId="5" xfId="0" applyFont="1" applyBorder="1"/>
    <xf numFmtId="43" fontId="8" fillId="0" borderId="3" xfId="1" applyFont="1" applyBorder="1"/>
    <xf numFmtId="0" fontId="5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43" fontId="8" fillId="0" borderId="4" xfId="1" applyFont="1" applyBorder="1" applyAlignment="1">
      <alignment wrapText="1"/>
    </xf>
    <xf numFmtId="0" fontId="0" fillId="0" borderId="2" xfId="0" applyBorder="1"/>
    <xf numFmtId="0" fontId="11" fillId="3" borderId="1" xfId="3" applyFont="1" applyFill="1" applyBorder="1" applyAlignment="1">
      <alignment horizontal="center" vertical="top"/>
    </xf>
    <xf numFmtId="0" fontId="10" fillId="3" borderId="1" xfId="3" applyFont="1" applyFill="1" applyBorder="1" applyAlignment="1">
      <alignment horizontal="center" vertical="top" wrapText="1"/>
    </xf>
    <xf numFmtId="0" fontId="12" fillId="0" borderId="0" xfId="0" applyFont="1"/>
    <xf numFmtId="0" fontId="9" fillId="0" borderId="4" xfId="0" applyFont="1" applyBorder="1" applyAlignment="1">
      <alignment horizontal="left" wrapText="1"/>
    </xf>
    <xf numFmtId="167" fontId="13" fillId="5" borderId="6" xfId="0" applyNumberFormat="1" applyFont="1" applyFill="1" applyBorder="1" applyAlignment="1" applyProtection="1">
      <alignment horizontal="left" vertical="justify" wrapText="1"/>
      <protection locked="0"/>
    </xf>
    <xf numFmtId="0" fontId="5" fillId="0" borderId="0" xfId="0" applyFont="1" applyBorder="1" applyAlignment="1">
      <alignment horizontal="center"/>
    </xf>
    <xf numFmtId="0" fontId="7" fillId="3" borderId="1" xfId="3" applyFont="1" applyFill="1" applyBorder="1" applyAlignment="1">
      <alignment horizontal="center" vertical="top"/>
    </xf>
    <xf numFmtId="2" fontId="7" fillId="3" borderId="1" xfId="3" applyNumberFormat="1" applyFont="1" applyFill="1" applyBorder="1" applyAlignment="1">
      <alignment horizontal="right" vertical="top" wrapText="1"/>
    </xf>
    <xf numFmtId="2" fontId="10" fillId="3" borderId="1" xfId="3" applyNumberFormat="1" applyFont="1" applyFill="1" applyBorder="1" applyAlignment="1">
      <alignment horizontal="right" vertical="top" wrapText="1"/>
    </xf>
    <xf numFmtId="167" fontId="13" fillId="6" borderId="0" xfId="0" applyNumberFormat="1" applyFont="1" applyFill="1" applyBorder="1" applyAlignment="1">
      <alignment horizontal="left" vertical="justify" wrapText="1"/>
    </xf>
    <xf numFmtId="2" fontId="10" fillId="3" borderId="1" xfId="3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164" fontId="6" fillId="3" borderId="1" xfId="3" applyNumberFormat="1" applyFont="1" applyFill="1" applyBorder="1" applyAlignment="1">
      <alignment horizontal="center" vertical="top" wrapText="1"/>
    </xf>
    <xf numFmtId="167" fontId="13" fillId="6" borderId="5" xfId="0" applyNumberFormat="1" applyFont="1" applyFill="1" applyBorder="1" applyAlignment="1" applyProtection="1">
      <alignment horizontal="left" vertical="justify" wrapText="1"/>
      <protection locked="0"/>
    </xf>
    <xf numFmtId="43" fontId="7" fillId="3" borderId="1" xfId="1" applyFont="1" applyFill="1" applyBorder="1" applyAlignment="1">
      <alignment horizontal="left" vertical="top" wrapText="1"/>
    </xf>
    <xf numFmtId="0" fontId="0" fillId="3" borderId="0" xfId="0" applyFill="1"/>
    <xf numFmtId="167" fontId="13" fillId="7" borderId="0" xfId="0" applyNumberFormat="1" applyFont="1" applyFill="1" applyBorder="1" applyAlignment="1">
      <alignment horizontal="left" vertical="justify" wrapText="1"/>
    </xf>
  </cellXfs>
  <cellStyles count="4">
    <cellStyle name="Moeda" xfId="2" builtinId="4"/>
    <cellStyle name="Normal" xfId="0" builtinId="0"/>
    <cellStyle name="Normal 2" xfId="3"/>
    <cellStyle name="Separador de milhares" xfId="1" builtinId="3"/>
  </cellStyles>
  <dxfs count="8">
    <dxf>
      <font>
        <strike val="0"/>
        <outline val="0"/>
        <shadow val="0"/>
        <u val="none"/>
        <vertAlign val="baseline"/>
        <sz val="8"/>
        <name val="Arial"/>
        <scheme val="none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horizont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horizont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horizont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11:H100" totalsRowShown="0">
  <autoFilter ref="A11:H100"/>
  <tableColumns count="8">
    <tableColumn id="1" name="REFERENCIA" dataDxfId="7"/>
    <tableColumn id="2" name="Nº" dataDxfId="6"/>
    <tableColumn id="3" name="ITEM" dataDxfId="5"/>
    <tableColumn id="4" name="DESCRIMINAÇÃO" dataDxfId="4"/>
    <tableColumn id="5" name="UNID." dataDxfId="3"/>
    <tableColumn id="6" name="QUANT." dataDxfId="2"/>
    <tableColumn id="7" name="VALOR UNIT. c/ BDI 30%" dataDxfId="1"/>
    <tableColumn id="25" name="VALOR TOTAL COM BDI 30%" dataDxfId="0">
      <calculatedColumnFormula>SUM(F12*G12*1.3)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3"/>
  <sheetViews>
    <sheetView tabSelected="1" topLeftCell="A31" workbookViewId="0">
      <selection activeCell="D8" sqref="D8"/>
    </sheetView>
  </sheetViews>
  <sheetFormatPr defaultRowHeight="15"/>
  <cols>
    <col min="1" max="1" width="12.28515625" customWidth="1"/>
    <col min="2" max="2" width="11.28515625" customWidth="1"/>
    <col min="3" max="3" width="7.140625" customWidth="1"/>
    <col min="4" max="4" width="63.140625" customWidth="1"/>
    <col min="5" max="5" width="7" customWidth="1"/>
    <col min="6" max="6" width="8.42578125" customWidth="1"/>
    <col min="7" max="7" width="12.5703125" customWidth="1"/>
    <col min="8" max="8" width="12.7109375" style="3" customWidth="1"/>
  </cols>
  <sheetData>
    <row r="1" spans="1:8">
      <c r="D1" s="35" t="s">
        <v>87</v>
      </c>
    </row>
    <row r="2" spans="1:8">
      <c r="D2" s="35" t="s">
        <v>120</v>
      </c>
    </row>
    <row r="3" spans="1:8">
      <c r="B3" s="4" t="s">
        <v>74</v>
      </c>
      <c r="D3" s="4" t="s">
        <v>122</v>
      </c>
    </row>
    <row r="4" spans="1:8">
      <c r="B4" s="4" t="s">
        <v>75</v>
      </c>
      <c r="D4" s="4" t="s">
        <v>82</v>
      </c>
    </row>
    <row r="5" spans="1:8">
      <c r="B5" s="4" t="s">
        <v>76</v>
      </c>
      <c r="D5" s="39" t="s">
        <v>90</v>
      </c>
    </row>
    <row r="6" spans="1:8">
      <c r="B6" s="4"/>
      <c r="D6" s="39" t="s">
        <v>127</v>
      </c>
    </row>
    <row r="7" spans="1:8" ht="13.5" customHeight="1">
      <c r="B7" s="4"/>
      <c r="D7" s="39" t="s">
        <v>91</v>
      </c>
    </row>
    <row r="8" spans="1:8" ht="13.5" customHeight="1">
      <c r="B8" s="4"/>
      <c r="D8" s="39" t="s">
        <v>128</v>
      </c>
    </row>
    <row r="9" spans="1:8" ht="13.5" customHeight="1">
      <c r="B9" s="4"/>
      <c r="D9" s="39" t="s">
        <v>121</v>
      </c>
    </row>
    <row r="10" spans="1:8">
      <c r="A10" s="29"/>
      <c r="B10" s="22"/>
      <c r="C10" s="22"/>
      <c r="D10" s="24"/>
      <c r="E10" s="22"/>
      <c r="F10" s="22"/>
      <c r="G10" s="22"/>
      <c r="H10" s="23"/>
    </row>
    <row r="11" spans="1:8" ht="23.25">
      <c r="A11" t="s">
        <v>4</v>
      </c>
      <c r="B11" s="25" t="s">
        <v>0</v>
      </c>
      <c r="C11" s="26" t="s">
        <v>1</v>
      </c>
      <c r="D11" s="25" t="s">
        <v>2</v>
      </c>
      <c r="E11" s="27" t="s">
        <v>3</v>
      </c>
      <c r="F11" s="27" t="s">
        <v>8</v>
      </c>
      <c r="G11" s="27" t="s">
        <v>9</v>
      </c>
      <c r="H11" s="28" t="s">
        <v>6</v>
      </c>
    </row>
    <row r="12" spans="1:8">
      <c r="A12" t="s">
        <v>24</v>
      </c>
      <c r="B12" s="25"/>
      <c r="C12" s="25"/>
      <c r="D12" s="33"/>
      <c r="E12" s="27"/>
      <c r="F12" s="27"/>
      <c r="G12" s="12"/>
      <c r="H12" s="16">
        <f>SUM(F12*G12)</f>
        <v>0</v>
      </c>
    </row>
    <row r="13" spans="1:8">
      <c r="A13" s="1"/>
      <c r="B13" s="9"/>
      <c r="C13" s="10">
        <v>1</v>
      </c>
      <c r="D13" s="34" t="s">
        <v>92</v>
      </c>
      <c r="E13" s="11"/>
      <c r="F13" s="7"/>
      <c r="G13" s="12">
        <f>SUM(H14:H33)</f>
        <v>114438.45999999999</v>
      </c>
      <c r="H13" s="12">
        <v>0</v>
      </c>
    </row>
    <row r="14" spans="1:8">
      <c r="A14" s="2"/>
      <c r="B14" s="13"/>
      <c r="C14" s="14" t="s">
        <v>10</v>
      </c>
      <c r="D14" s="6" t="s">
        <v>13</v>
      </c>
      <c r="E14" s="13"/>
      <c r="F14" s="15"/>
      <c r="G14" s="18"/>
      <c r="H14" s="16">
        <f>SUM(F14*G14)</f>
        <v>0</v>
      </c>
    </row>
    <row r="15" spans="1:8" ht="22.5">
      <c r="A15" s="2" t="s">
        <v>26</v>
      </c>
      <c r="B15" s="36" t="s">
        <v>25</v>
      </c>
      <c r="C15" s="14" t="s">
        <v>14</v>
      </c>
      <c r="D15" s="6" t="s">
        <v>15</v>
      </c>
      <c r="E15" s="13" t="s">
        <v>5</v>
      </c>
      <c r="F15" s="37">
        <v>1</v>
      </c>
      <c r="G15" s="18">
        <v>574</v>
      </c>
      <c r="H15" s="16">
        <f>SUM(F15*G15)</f>
        <v>574</v>
      </c>
    </row>
    <row r="16" spans="1:8" ht="22.5">
      <c r="A16" s="2" t="s">
        <v>26</v>
      </c>
      <c r="B16" s="13">
        <v>73686</v>
      </c>
      <c r="C16" s="14" t="s">
        <v>16</v>
      </c>
      <c r="D16" s="6" t="s">
        <v>86</v>
      </c>
      <c r="E16" s="13" t="s">
        <v>5</v>
      </c>
      <c r="F16" s="37">
        <v>1488</v>
      </c>
      <c r="G16" s="18">
        <v>0.95</v>
      </c>
      <c r="H16" s="16">
        <f t="shared" ref="H16:H18" si="0">SUM(F16*G16)</f>
        <v>1413.6</v>
      </c>
    </row>
    <row r="17" spans="1:8">
      <c r="A17" s="2"/>
      <c r="B17" s="13"/>
      <c r="C17" s="14" t="s">
        <v>11</v>
      </c>
      <c r="D17" s="6" t="s">
        <v>17</v>
      </c>
      <c r="E17" s="13"/>
      <c r="F17" s="37"/>
      <c r="G17" s="18"/>
      <c r="H17" s="16">
        <f t="shared" si="0"/>
        <v>0</v>
      </c>
    </row>
    <row r="18" spans="1:8">
      <c r="A18" s="30"/>
      <c r="B18" s="31"/>
      <c r="C18" s="14" t="s">
        <v>18</v>
      </c>
      <c r="D18" s="8" t="s">
        <v>32</v>
      </c>
      <c r="E18" s="13" t="s">
        <v>19</v>
      </c>
      <c r="F18" s="37">
        <v>1488</v>
      </c>
      <c r="G18" s="18">
        <v>1.78</v>
      </c>
      <c r="H18" s="16">
        <f t="shared" si="0"/>
        <v>2648.64</v>
      </c>
    </row>
    <row r="19" spans="1:8">
      <c r="A19" s="2" t="s">
        <v>26</v>
      </c>
      <c r="B19" s="13">
        <v>72961</v>
      </c>
      <c r="C19" s="14" t="s">
        <v>20</v>
      </c>
      <c r="D19" s="6" t="s">
        <v>21</v>
      </c>
      <c r="E19" s="13" t="s">
        <v>19</v>
      </c>
      <c r="F19" s="37">
        <v>1488</v>
      </c>
      <c r="G19" s="18">
        <v>1.45</v>
      </c>
      <c r="H19" s="16">
        <f t="shared" ref="H19:H78" si="1">SUM(F19*G19)</f>
        <v>2157.6</v>
      </c>
    </row>
    <row r="20" spans="1:8">
      <c r="A20" s="2"/>
      <c r="B20" s="13"/>
      <c r="C20" s="14" t="s">
        <v>12</v>
      </c>
      <c r="D20" s="6" t="s">
        <v>22</v>
      </c>
      <c r="E20" s="13"/>
      <c r="F20" s="37"/>
      <c r="G20" s="18"/>
      <c r="H20" s="16">
        <f t="shared" si="1"/>
        <v>0</v>
      </c>
    </row>
    <row r="21" spans="1:8" ht="22.5">
      <c r="A21" s="2" t="s">
        <v>26</v>
      </c>
      <c r="B21" s="13">
        <v>83677</v>
      </c>
      <c r="C21" s="14" t="s">
        <v>23</v>
      </c>
      <c r="D21" s="6" t="s">
        <v>27</v>
      </c>
      <c r="E21" s="13" t="s">
        <v>28</v>
      </c>
      <c r="F21" s="38">
        <v>70</v>
      </c>
      <c r="G21" s="18">
        <v>93</v>
      </c>
      <c r="H21" s="16">
        <f t="shared" si="1"/>
        <v>6510</v>
      </c>
    </row>
    <row r="22" spans="1:8" ht="22.5">
      <c r="A22" s="2"/>
      <c r="B22" s="13"/>
      <c r="C22" s="14" t="s">
        <v>29</v>
      </c>
      <c r="D22" s="6" t="s">
        <v>96</v>
      </c>
      <c r="E22" s="13" t="s">
        <v>28</v>
      </c>
      <c r="F22" s="38">
        <v>130</v>
      </c>
      <c r="G22" s="18">
        <v>126</v>
      </c>
      <c r="H22" s="16">
        <f t="shared" ref="H22" si="2">SUM(F22*G22)</f>
        <v>16380</v>
      </c>
    </row>
    <row r="23" spans="1:8">
      <c r="A23" s="2" t="s">
        <v>26</v>
      </c>
      <c r="B23" s="13">
        <v>5719</v>
      </c>
      <c r="C23" s="14" t="s">
        <v>33</v>
      </c>
      <c r="D23" s="6" t="s">
        <v>30</v>
      </c>
      <c r="E23" s="13" t="s">
        <v>31</v>
      </c>
      <c r="F23" s="38">
        <v>136.4</v>
      </c>
      <c r="G23" s="18">
        <v>47.3</v>
      </c>
      <c r="H23" s="16">
        <f t="shared" si="1"/>
        <v>6451.72</v>
      </c>
    </row>
    <row r="24" spans="1:8" ht="22.5">
      <c r="A24" s="2" t="s">
        <v>35</v>
      </c>
      <c r="B24" s="13">
        <v>83659</v>
      </c>
      <c r="C24" s="14" t="s">
        <v>37</v>
      </c>
      <c r="D24" s="6" t="s">
        <v>116</v>
      </c>
      <c r="E24" s="13" t="s">
        <v>38</v>
      </c>
      <c r="F24" s="38">
        <v>8</v>
      </c>
      <c r="G24" s="18">
        <v>882.46</v>
      </c>
      <c r="H24" s="16">
        <f>SUM(F24*G24)</f>
        <v>7059.68</v>
      </c>
    </row>
    <row r="25" spans="1:8" ht="22.5">
      <c r="A25" s="2" t="s">
        <v>35</v>
      </c>
      <c r="B25" s="13">
        <v>83660</v>
      </c>
      <c r="C25" s="14" t="s">
        <v>95</v>
      </c>
      <c r="D25" s="6" t="s">
        <v>115</v>
      </c>
      <c r="E25" s="13" t="s">
        <v>38</v>
      </c>
      <c r="F25" s="38">
        <v>2</v>
      </c>
      <c r="G25" s="18">
        <v>922.45</v>
      </c>
      <c r="H25" s="16">
        <f>SUM(F25*G25)</f>
        <v>1844.9</v>
      </c>
    </row>
    <row r="26" spans="1:8" ht="22.5">
      <c r="A26" s="2" t="s">
        <v>35</v>
      </c>
      <c r="B26" s="13" t="s">
        <v>36</v>
      </c>
      <c r="C26" s="14" t="s">
        <v>114</v>
      </c>
      <c r="D26" s="6" t="s">
        <v>97</v>
      </c>
      <c r="E26" s="13" t="s">
        <v>28</v>
      </c>
      <c r="F26" s="38">
        <v>472</v>
      </c>
      <c r="G26" s="18">
        <v>44.65</v>
      </c>
      <c r="H26" s="16">
        <f t="shared" si="1"/>
        <v>21074.799999999999</v>
      </c>
    </row>
    <row r="27" spans="1:8">
      <c r="A27" s="2"/>
      <c r="B27" s="13"/>
      <c r="C27" s="14" t="s">
        <v>39</v>
      </c>
      <c r="D27" s="6" t="s">
        <v>40</v>
      </c>
      <c r="E27" s="13"/>
      <c r="F27" s="37"/>
      <c r="G27" s="18"/>
      <c r="H27" s="16">
        <f t="shared" si="1"/>
        <v>0</v>
      </c>
    </row>
    <row r="28" spans="1:8">
      <c r="A28" s="2" t="s">
        <v>42</v>
      </c>
      <c r="B28" s="13">
        <v>52145</v>
      </c>
      <c r="C28" s="14" t="s">
        <v>41</v>
      </c>
      <c r="D28" s="6" t="s">
        <v>43</v>
      </c>
      <c r="E28" s="13" t="s">
        <v>19</v>
      </c>
      <c r="F28" s="37">
        <v>1488</v>
      </c>
      <c r="G28" s="18">
        <v>25.95</v>
      </c>
      <c r="H28" s="16">
        <f t="shared" si="1"/>
        <v>38613.599999999999</v>
      </c>
    </row>
    <row r="29" spans="1:8">
      <c r="A29" s="2" t="s">
        <v>42</v>
      </c>
      <c r="B29" s="13">
        <v>53260</v>
      </c>
      <c r="C29" s="14" t="s">
        <v>44</v>
      </c>
      <c r="D29" s="6" t="s">
        <v>45</v>
      </c>
      <c r="E29" s="13" t="s">
        <v>19</v>
      </c>
      <c r="F29" s="37">
        <v>1488</v>
      </c>
      <c r="G29" s="18">
        <v>2.58</v>
      </c>
      <c r="H29" s="16">
        <f t="shared" si="1"/>
        <v>3839.04</v>
      </c>
    </row>
    <row r="30" spans="1:8">
      <c r="A30" s="2" t="s">
        <v>42</v>
      </c>
      <c r="B30" s="13">
        <v>53265</v>
      </c>
      <c r="C30" s="14" t="s">
        <v>46</v>
      </c>
      <c r="D30" s="6" t="s">
        <v>47</v>
      </c>
      <c r="E30" s="13" t="s">
        <v>19</v>
      </c>
      <c r="F30" s="37">
        <v>1488</v>
      </c>
      <c r="G30" s="18">
        <v>2.08</v>
      </c>
      <c r="H30" s="16">
        <f t="shared" si="1"/>
        <v>3095.04</v>
      </c>
    </row>
    <row r="31" spans="1:8">
      <c r="A31" s="2" t="s">
        <v>42</v>
      </c>
      <c r="B31" s="17">
        <v>53270</v>
      </c>
      <c r="C31" s="14" t="s">
        <v>48</v>
      </c>
      <c r="D31" s="6" t="s">
        <v>49</v>
      </c>
      <c r="E31" s="13" t="s">
        <v>19</v>
      </c>
      <c r="F31" s="37">
        <v>1488</v>
      </c>
      <c r="G31" s="18">
        <v>0.43</v>
      </c>
      <c r="H31" s="16">
        <f t="shared" si="1"/>
        <v>639.84</v>
      </c>
    </row>
    <row r="32" spans="1:8">
      <c r="A32" s="2"/>
      <c r="B32" s="17"/>
      <c r="C32" s="14" t="s">
        <v>83</v>
      </c>
      <c r="D32" s="6" t="s">
        <v>84</v>
      </c>
      <c r="E32" s="13"/>
      <c r="F32" s="37"/>
      <c r="G32" s="18"/>
      <c r="H32" s="16">
        <f t="shared" si="1"/>
        <v>0</v>
      </c>
    </row>
    <row r="33" spans="1:8">
      <c r="A33" s="2" t="s">
        <v>88</v>
      </c>
      <c r="B33" s="17"/>
      <c r="C33" s="14" t="s">
        <v>85</v>
      </c>
      <c r="D33" s="6" t="s">
        <v>117</v>
      </c>
      <c r="E33" s="13" t="s">
        <v>38</v>
      </c>
      <c r="F33" s="37">
        <v>1</v>
      </c>
      <c r="G33" s="40">
        <v>2136</v>
      </c>
      <c r="H33" s="16">
        <f t="shared" si="1"/>
        <v>2136</v>
      </c>
    </row>
    <row r="34" spans="1:8">
      <c r="A34" s="1"/>
      <c r="B34" s="9"/>
      <c r="C34" s="10">
        <v>2</v>
      </c>
      <c r="D34" s="34" t="s">
        <v>93</v>
      </c>
      <c r="E34" s="11"/>
      <c r="F34" s="7"/>
      <c r="G34" s="12">
        <f>SUM(H35:H49)</f>
        <v>53088.76</v>
      </c>
      <c r="H34" s="12">
        <v>0</v>
      </c>
    </row>
    <row r="35" spans="1:8">
      <c r="A35" s="2"/>
      <c r="B35" s="17"/>
      <c r="C35" s="14" t="s">
        <v>50</v>
      </c>
      <c r="D35" s="6" t="s">
        <v>13</v>
      </c>
      <c r="E35" s="13"/>
      <c r="F35" s="37"/>
      <c r="G35" s="18"/>
      <c r="H35" s="16">
        <f t="shared" si="1"/>
        <v>0</v>
      </c>
    </row>
    <row r="36" spans="1:8" ht="22.5">
      <c r="A36" s="2" t="s">
        <v>26</v>
      </c>
      <c r="B36" s="13">
        <v>73686</v>
      </c>
      <c r="C36" s="14" t="s">
        <v>51</v>
      </c>
      <c r="D36" s="6" t="s">
        <v>86</v>
      </c>
      <c r="E36" s="13" t="s">
        <v>5</v>
      </c>
      <c r="F36" s="37">
        <v>951</v>
      </c>
      <c r="G36" s="18">
        <v>0.95</v>
      </c>
      <c r="H36" s="16">
        <f t="shared" si="1"/>
        <v>903.44999999999993</v>
      </c>
    </row>
    <row r="37" spans="1:8">
      <c r="A37" s="2"/>
      <c r="B37" s="17"/>
      <c r="C37" s="14" t="s">
        <v>52</v>
      </c>
      <c r="D37" s="6" t="s">
        <v>17</v>
      </c>
      <c r="E37" s="13"/>
      <c r="F37" s="37"/>
      <c r="G37" s="18"/>
      <c r="H37" s="16">
        <f t="shared" si="1"/>
        <v>0</v>
      </c>
    </row>
    <row r="38" spans="1:8">
      <c r="A38" s="2"/>
      <c r="B38" s="17"/>
      <c r="C38" s="14" t="s">
        <v>53</v>
      </c>
      <c r="D38" s="8" t="s">
        <v>32</v>
      </c>
      <c r="E38" s="13" t="s">
        <v>19</v>
      </c>
      <c r="F38" s="37">
        <v>951</v>
      </c>
      <c r="G38" s="18">
        <v>1.78</v>
      </c>
      <c r="H38" s="16">
        <f t="shared" si="1"/>
        <v>1692.78</v>
      </c>
    </row>
    <row r="39" spans="1:8">
      <c r="A39" s="2" t="s">
        <v>26</v>
      </c>
      <c r="B39" s="13">
        <v>72961</v>
      </c>
      <c r="C39" s="14" t="s">
        <v>54</v>
      </c>
      <c r="D39" s="6" t="s">
        <v>21</v>
      </c>
      <c r="E39" s="13" t="s">
        <v>19</v>
      </c>
      <c r="F39" s="37">
        <v>951</v>
      </c>
      <c r="G39" s="18">
        <v>1.45</v>
      </c>
      <c r="H39" s="16">
        <f t="shared" si="1"/>
        <v>1378.95</v>
      </c>
    </row>
    <row r="40" spans="1:8">
      <c r="A40" s="2"/>
      <c r="B40" s="17"/>
      <c r="C40" s="14" t="s">
        <v>55</v>
      </c>
      <c r="D40" s="6" t="s">
        <v>22</v>
      </c>
      <c r="E40" s="13"/>
      <c r="F40" s="37"/>
      <c r="G40" s="18"/>
      <c r="H40" s="16">
        <f t="shared" ref="H40:H41" si="3">SUM(F40*G40)</f>
        <v>0</v>
      </c>
    </row>
    <row r="41" spans="1:8" ht="22.5">
      <c r="A41" s="2" t="s">
        <v>26</v>
      </c>
      <c r="B41" s="13">
        <v>83677</v>
      </c>
      <c r="C41" s="14" t="s">
        <v>23</v>
      </c>
      <c r="D41" s="6" t="s">
        <v>27</v>
      </c>
      <c r="E41" s="13" t="s">
        <v>28</v>
      </c>
      <c r="F41" s="38">
        <v>68</v>
      </c>
      <c r="G41" s="18">
        <v>93</v>
      </c>
      <c r="H41" s="16">
        <f t="shared" si="3"/>
        <v>6324</v>
      </c>
    </row>
    <row r="42" spans="1:8">
      <c r="A42" s="2" t="s">
        <v>26</v>
      </c>
      <c r="B42" s="13">
        <v>5719</v>
      </c>
      <c r="C42" s="14" t="s">
        <v>33</v>
      </c>
      <c r="D42" s="6" t="s">
        <v>30</v>
      </c>
      <c r="E42" s="13" t="s">
        <v>31</v>
      </c>
      <c r="F42" s="38">
        <v>40.799999999999997</v>
      </c>
      <c r="G42" s="18">
        <v>47.3</v>
      </c>
      <c r="H42" s="16">
        <f t="shared" ref="H42" si="4">SUM(F42*G42)</f>
        <v>1929.8399999999997</v>
      </c>
    </row>
    <row r="43" spans="1:8" ht="33.75">
      <c r="A43" s="2" t="s">
        <v>35</v>
      </c>
      <c r="B43" s="13">
        <v>83659</v>
      </c>
      <c r="C43" s="14" t="s">
        <v>89</v>
      </c>
      <c r="D43" s="6" t="s">
        <v>72</v>
      </c>
      <c r="E43" s="13" t="s">
        <v>38</v>
      </c>
      <c r="F43" s="37">
        <v>4</v>
      </c>
      <c r="G43" s="18">
        <v>625</v>
      </c>
      <c r="H43" s="16">
        <f t="shared" si="1"/>
        <v>2500</v>
      </c>
    </row>
    <row r="44" spans="1:8" ht="22.5">
      <c r="A44" s="2" t="s">
        <v>35</v>
      </c>
      <c r="B44" s="13" t="s">
        <v>36</v>
      </c>
      <c r="C44" s="14" t="s">
        <v>56</v>
      </c>
      <c r="D44" s="6" t="s">
        <v>34</v>
      </c>
      <c r="E44" s="13" t="s">
        <v>28</v>
      </c>
      <c r="F44" s="38">
        <v>198</v>
      </c>
      <c r="G44" s="18">
        <v>44.65</v>
      </c>
      <c r="H44" s="16">
        <f t="shared" si="1"/>
        <v>8840.6999999999989</v>
      </c>
    </row>
    <row r="45" spans="1:8">
      <c r="A45" s="2"/>
      <c r="B45" s="17"/>
      <c r="C45" s="14" t="s">
        <v>57</v>
      </c>
      <c r="D45" s="6" t="s">
        <v>40</v>
      </c>
      <c r="E45" s="13"/>
      <c r="F45" s="37"/>
      <c r="G45" s="18"/>
      <c r="H45" s="16">
        <f t="shared" si="1"/>
        <v>0</v>
      </c>
    </row>
    <row r="46" spans="1:8">
      <c r="A46" s="2" t="s">
        <v>42</v>
      </c>
      <c r="B46" s="13">
        <v>52145</v>
      </c>
      <c r="C46" s="14" t="s">
        <v>58</v>
      </c>
      <c r="D46" s="6" t="s">
        <v>43</v>
      </c>
      <c r="E46" s="13" t="s">
        <v>19</v>
      </c>
      <c r="F46" s="37">
        <v>951</v>
      </c>
      <c r="G46" s="18">
        <v>25.95</v>
      </c>
      <c r="H46" s="16">
        <f t="shared" si="1"/>
        <v>24678.45</v>
      </c>
    </row>
    <row r="47" spans="1:8">
      <c r="A47" s="2" t="s">
        <v>42</v>
      </c>
      <c r="B47" s="13">
        <v>53260</v>
      </c>
      <c r="C47" s="14" t="s">
        <v>59</v>
      </c>
      <c r="D47" s="6" t="s">
        <v>45</v>
      </c>
      <c r="E47" s="13" t="s">
        <v>19</v>
      </c>
      <c r="F47" s="37">
        <v>951</v>
      </c>
      <c r="G47" s="18">
        <v>2.58</v>
      </c>
      <c r="H47" s="16">
        <f t="shared" si="1"/>
        <v>2453.58</v>
      </c>
    </row>
    <row r="48" spans="1:8">
      <c r="A48" s="2" t="s">
        <v>42</v>
      </c>
      <c r="B48" s="13">
        <v>53265</v>
      </c>
      <c r="C48" s="14" t="s">
        <v>60</v>
      </c>
      <c r="D48" s="6" t="s">
        <v>47</v>
      </c>
      <c r="E48" s="13" t="s">
        <v>19</v>
      </c>
      <c r="F48" s="37">
        <v>951</v>
      </c>
      <c r="G48" s="18">
        <v>2.08</v>
      </c>
      <c r="H48" s="16">
        <f t="shared" si="1"/>
        <v>1978.0800000000002</v>
      </c>
    </row>
    <row r="49" spans="1:8">
      <c r="A49" s="2" t="s">
        <v>42</v>
      </c>
      <c r="B49" s="17">
        <v>53270</v>
      </c>
      <c r="C49" s="14" t="s">
        <v>61</v>
      </c>
      <c r="D49" s="6" t="s">
        <v>49</v>
      </c>
      <c r="E49" s="13" t="s">
        <v>19</v>
      </c>
      <c r="F49" s="37">
        <v>951</v>
      </c>
      <c r="G49" s="18">
        <v>0.43</v>
      </c>
      <c r="H49" s="16">
        <f t="shared" si="1"/>
        <v>408.93</v>
      </c>
    </row>
    <row r="50" spans="1:8">
      <c r="A50" s="1"/>
      <c r="B50" s="9"/>
      <c r="C50" s="10">
        <v>3</v>
      </c>
      <c r="D50" s="34" t="s">
        <v>94</v>
      </c>
      <c r="E50" s="11"/>
      <c r="F50" s="7"/>
      <c r="G50" s="12">
        <f>SUM(H51:H65)</f>
        <v>35292.349000000009</v>
      </c>
      <c r="H50" s="12">
        <v>0</v>
      </c>
    </row>
    <row r="51" spans="1:8">
      <c r="A51" s="2"/>
      <c r="B51" s="17"/>
      <c r="C51" s="14" t="s">
        <v>62</v>
      </c>
      <c r="D51" s="6" t="s">
        <v>13</v>
      </c>
      <c r="E51" s="13"/>
      <c r="F51" s="37"/>
      <c r="G51" s="18"/>
      <c r="H51" s="16">
        <f t="shared" si="1"/>
        <v>0</v>
      </c>
    </row>
    <row r="52" spans="1:8" ht="22.5">
      <c r="A52" s="2" t="s">
        <v>26</v>
      </c>
      <c r="B52" s="13">
        <v>73686</v>
      </c>
      <c r="C52" s="14" t="s">
        <v>63</v>
      </c>
      <c r="D52" s="6" t="s">
        <v>86</v>
      </c>
      <c r="E52" s="13" t="s">
        <v>5</v>
      </c>
      <c r="F52" s="38">
        <v>651.45000000000005</v>
      </c>
      <c r="G52" s="18">
        <v>0.95</v>
      </c>
      <c r="H52" s="16">
        <f t="shared" si="1"/>
        <v>618.87750000000005</v>
      </c>
    </row>
    <row r="53" spans="1:8">
      <c r="A53" s="2"/>
      <c r="B53" s="17"/>
      <c r="C53" s="14" t="s">
        <v>64</v>
      </c>
      <c r="D53" s="6" t="s">
        <v>17</v>
      </c>
      <c r="E53" s="13"/>
      <c r="F53" s="38">
        <v>651.45000000000005</v>
      </c>
      <c r="G53" s="18"/>
      <c r="H53" s="16">
        <f t="shared" si="1"/>
        <v>0</v>
      </c>
    </row>
    <row r="54" spans="1:8">
      <c r="A54" s="2"/>
      <c r="B54" s="17"/>
      <c r="C54" s="14" t="s">
        <v>65</v>
      </c>
      <c r="D54" s="8" t="s">
        <v>32</v>
      </c>
      <c r="E54" s="13" t="s">
        <v>19</v>
      </c>
      <c r="F54" s="38">
        <v>651.45000000000005</v>
      </c>
      <c r="G54" s="18">
        <v>1.78</v>
      </c>
      <c r="H54" s="16">
        <f t="shared" si="1"/>
        <v>1159.5810000000001</v>
      </c>
    </row>
    <row r="55" spans="1:8">
      <c r="A55" s="2" t="s">
        <v>26</v>
      </c>
      <c r="B55" s="13">
        <v>72961</v>
      </c>
      <c r="C55" s="14" t="s">
        <v>66</v>
      </c>
      <c r="D55" s="6" t="s">
        <v>21</v>
      </c>
      <c r="E55" s="13" t="s">
        <v>19</v>
      </c>
      <c r="F55" s="38">
        <v>651.45000000000005</v>
      </c>
      <c r="G55" s="18">
        <v>1.45</v>
      </c>
      <c r="H55" s="16">
        <f t="shared" si="1"/>
        <v>944.60250000000008</v>
      </c>
    </row>
    <row r="56" spans="1:8">
      <c r="A56" s="2"/>
      <c r="B56" s="17"/>
      <c r="C56" s="14" t="s">
        <v>77</v>
      </c>
      <c r="D56" s="6" t="s">
        <v>22</v>
      </c>
      <c r="E56" s="13"/>
      <c r="F56" s="38"/>
      <c r="G56" s="18"/>
      <c r="H56" s="16">
        <f t="shared" si="1"/>
        <v>0</v>
      </c>
    </row>
    <row r="57" spans="1:8" ht="22.5">
      <c r="A57" s="2" t="s">
        <v>26</v>
      </c>
      <c r="B57" s="13">
        <v>83677</v>
      </c>
      <c r="C57" s="14" t="s">
        <v>78</v>
      </c>
      <c r="D57" s="6" t="s">
        <v>27</v>
      </c>
      <c r="E57" s="13" t="s">
        <v>28</v>
      </c>
      <c r="F57" s="38">
        <v>7</v>
      </c>
      <c r="G57" s="18">
        <v>93</v>
      </c>
      <c r="H57" s="16">
        <f t="shared" si="1"/>
        <v>651</v>
      </c>
    </row>
    <row r="58" spans="1:8">
      <c r="A58" s="2" t="s">
        <v>26</v>
      </c>
      <c r="B58" s="13">
        <v>5719</v>
      </c>
      <c r="C58" s="14" t="s">
        <v>79</v>
      </c>
      <c r="D58" s="6" t="s">
        <v>30</v>
      </c>
      <c r="E58" s="13" t="s">
        <v>31</v>
      </c>
      <c r="F58" s="38">
        <v>4.2</v>
      </c>
      <c r="G58" s="18">
        <v>47.3</v>
      </c>
      <c r="H58" s="16">
        <f t="shared" si="1"/>
        <v>198.66</v>
      </c>
    </row>
    <row r="59" spans="1:8" ht="33.75">
      <c r="A59" s="2" t="s">
        <v>35</v>
      </c>
      <c r="B59" s="13">
        <v>83659</v>
      </c>
      <c r="C59" s="14" t="s">
        <v>80</v>
      </c>
      <c r="D59" s="8" t="s">
        <v>73</v>
      </c>
      <c r="E59" s="13" t="s">
        <v>38</v>
      </c>
      <c r="F59" s="38">
        <v>2</v>
      </c>
      <c r="G59" s="18">
        <v>882.46</v>
      </c>
      <c r="H59" s="16">
        <f t="shared" si="1"/>
        <v>1764.92</v>
      </c>
    </row>
    <row r="60" spans="1:8" ht="22.5">
      <c r="A60" s="2" t="s">
        <v>35</v>
      </c>
      <c r="B60" s="13" t="s">
        <v>36</v>
      </c>
      <c r="C60" s="14" t="s">
        <v>81</v>
      </c>
      <c r="D60" s="6" t="s">
        <v>34</v>
      </c>
      <c r="E60" s="13" t="s">
        <v>28</v>
      </c>
      <c r="F60" s="38">
        <v>218</v>
      </c>
      <c r="G60" s="18">
        <v>44.65</v>
      </c>
      <c r="H60" s="16">
        <f t="shared" si="1"/>
        <v>9733.6999999999989</v>
      </c>
    </row>
    <row r="61" spans="1:8">
      <c r="A61" s="2"/>
      <c r="B61" s="13"/>
      <c r="C61" s="14" t="s">
        <v>67</v>
      </c>
      <c r="D61" s="6" t="s">
        <v>40</v>
      </c>
      <c r="E61" s="13"/>
      <c r="F61" s="38"/>
      <c r="G61" s="18"/>
      <c r="H61" s="16">
        <f t="shared" si="1"/>
        <v>0</v>
      </c>
    </row>
    <row r="62" spans="1:8">
      <c r="A62" s="2" t="s">
        <v>42</v>
      </c>
      <c r="B62" s="13">
        <v>52145</v>
      </c>
      <c r="C62" s="14" t="s">
        <v>68</v>
      </c>
      <c r="D62" s="6" t="s">
        <v>43</v>
      </c>
      <c r="E62" s="13" t="s">
        <v>19</v>
      </c>
      <c r="F62" s="38">
        <v>651.45000000000005</v>
      </c>
      <c r="G62" s="18">
        <v>25.95</v>
      </c>
      <c r="H62" s="16">
        <f t="shared" si="1"/>
        <v>16905.127500000002</v>
      </c>
    </row>
    <row r="63" spans="1:8">
      <c r="A63" s="2" t="s">
        <v>42</v>
      </c>
      <c r="B63" s="13">
        <v>53260</v>
      </c>
      <c r="C63" s="14" t="s">
        <v>69</v>
      </c>
      <c r="D63" s="6" t="s">
        <v>45</v>
      </c>
      <c r="E63" s="13" t="s">
        <v>19</v>
      </c>
      <c r="F63" s="38">
        <v>651.45000000000005</v>
      </c>
      <c r="G63" s="18">
        <v>2.58</v>
      </c>
      <c r="H63" s="16">
        <f t="shared" si="1"/>
        <v>1680.7410000000002</v>
      </c>
    </row>
    <row r="64" spans="1:8">
      <c r="A64" s="2" t="s">
        <v>42</v>
      </c>
      <c r="B64" s="13">
        <v>53265</v>
      </c>
      <c r="C64" s="14" t="s">
        <v>70</v>
      </c>
      <c r="D64" s="6" t="s">
        <v>47</v>
      </c>
      <c r="E64" s="13" t="s">
        <v>19</v>
      </c>
      <c r="F64" s="38">
        <v>651.45000000000005</v>
      </c>
      <c r="G64" s="18">
        <v>2.08</v>
      </c>
      <c r="H64" s="16">
        <f t="shared" si="1"/>
        <v>1355.0160000000001</v>
      </c>
    </row>
    <row r="65" spans="1:8">
      <c r="A65" s="2" t="s">
        <v>42</v>
      </c>
      <c r="B65" s="17">
        <v>53270</v>
      </c>
      <c r="C65" s="14" t="s">
        <v>71</v>
      </c>
      <c r="D65" s="6" t="s">
        <v>49</v>
      </c>
      <c r="E65" s="13" t="s">
        <v>19</v>
      </c>
      <c r="F65" s="38">
        <v>651.45000000000005</v>
      </c>
      <c r="G65" s="18">
        <v>0.43</v>
      </c>
      <c r="H65" s="16">
        <f t="shared" si="1"/>
        <v>280.12350000000004</v>
      </c>
    </row>
    <row r="66" spans="1:8">
      <c r="A66" s="1"/>
      <c r="B66" s="9"/>
      <c r="C66" s="10">
        <v>4</v>
      </c>
      <c r="D66" s="34" t="s">
        <v>108</v>
      </c>
      <c r="E66" s="11"/>
      <c r="F66" s="7"/>
      <c r="G66" s="12">
        <f>SUM(H68:H79)</f>
        <v>41154.130000000005</v>
      </c>
      <c r="H66" s="12">
        <v>0</v>
      </c>
    </row>
    <row r="67" spans="1:8" s="46" customFormat="1">
      <c r="A67" s="41"/>
      <c r="B67" s="42"/>
      <c r="C67" s="43"/>
      <c r="D67" s="44" t="s">
        <v>110</v>
      </c>
      <c r="E67" s="13"/>
      <c r="F67" s="6"/>
      <c r="G67" s="45"/>
      <c r="H67" s="45">
        <f>SUM(F67*G67)</f>
        <v>0</v>
      </c>
    </row>
    <row r="68" spans="1:8">
      <c r="A68" s="2"/>
      <c r="B68" s="17"/>
      <c r="C68" s="14" t="s">
        <v>98</v>
      </c>
      <c r="D68" s="6" t="s">
        <v>13</v>
      </c>
      <c r="E68" s="13"/>
      <c r="F68" s="37"/>
      <c r="G68" s="18"/>
      <c r="H68" s="45">
        <f t="shared" ref="H68:H69" si="5">SUM(F68*G68)</f>
        <v>0</v>
      </c>
    </row>
    <row r="69" spans="1:8">
      <c r="A69" s="2"/>
      <c r="B69" s="17"/>
      <c r="C69" s="14" t="s">
        <v>99</v>
      </c>
      <c r="D69" s="6" t="s">
        <v>112</v>
      </c>
      <c r="E69" s="13" t="s">
        <v>19</v>
      </c>
      <c r="F69" s="37">
        <v>68</v>
      </c>
      <c r="G69" s="18">
        <v>9.5500000000000007</v>
      </c>
      <c r="H69" s="45">
        <f t="shared" si="5"/>
        <v>649.40000000000009</v>
      </c>
    </row>
    <row r="70" spans="1:8" ht="22.5">
      <c r="A70" s="2" t="s">
        <v>26</v>
      </c>
      <c r="B70" s="13">
        <v>73686</v>
      </c>
      <c r="C70" s="14" t="s">
        <v>111</v>
      </c>
      <c r="D70" s="6" t="s">
        <v>86</v>
      </c>
      <c r="E70" s="13" t="s">
        <v>5</v>
      </c>
      <c r="F70" s="38">
        <v>896.5</v>
      </c>
      <c r="G70" s="18">
        <v>0.95</v>
      </c>
      <c r="H70" s="16">
        <f t="shared" si="1"/>
        <v>851.67499999999995</v>
      </c>
    </row>
    <row r="71" spans="1:8">
      <c r="A71" s="2"/>
      <c r="B71" s="17"/>
      <c r="C71" s="14" t="s">
        <v>100</v>
      </c>
      <c r="D71" s="6" t="s">
        <v>17</v>
      </c>
      <c r="E71" s="13"/>
      <c r="F71" s="38">
        <v>896.5</v>
      </c>
      <c r="G71" s="18"/>
      <c r="H71" s="16">
        <f t="shared" si="1"/>
        <v>0</v>
      </c>
    </row>
    <row r="72" spans="1:8">
      <c r="A72" s="2"/>
      <c r="B72" s="17"/>
      <c r="C72" s="14" t="s">
        <v>101</v>
      </c>
      <c r="D72" s="8" t="s">
        <v>113</v>
      </c>
      <c r="E72" s="13" t="s">
        <v>19</v>
      </c>
      <c r="F72" s="38">
        <v>896.5</v>
      </c>
      <c r="G72" s="18">
        <v>1.78</v>
      </c>
      <c r="H72" s="16">
        <f t="shared" si="1"/>
        <v>1595.77</v>
      </c>
    </row>
    <row r="73" spans="1:8">
      <c r="A73" s="2" t="s">
        <v>26</v>
      </c>
      <c r="B73" s="13">
        <v>72961</v>
      </c>
      <c r="C73" s="14" t="s">
        <v>102</v>
      </c>
      <c r="D73" s="6" t="s">
        <v>21</v>
      </c>
      <c r="E73" s="13" t="s">
        <v>19</v>
      </c>
      <c r="F73" s="38">
        <v>896.5</v>
      </c>
      <c r="G73" s="18">
        <v>1.45</v>
      </c>
      <c r="H73" s="16">
        <f t="shared" si="1"/>
        <v>1299.925</v>
      </c>
    </row>
    <row r="74" spans="1:8" ht="22.5">
      <c r="A74" s="2" t="s">
        <v>35</v>
      </c>
      <c r="B74" s="13" t="s">
        <v>36</v>
      </c>
      <c r="C74" s="14" t="s">
        <v>109</v>
      </c>
      <c r="D74" s="6" t="s">
        <v>34</v>
      </c>
      <c r="E74" s="13" t="s">
        <v>28</v>
      </c>
      <c r="F74" s="38">
        <v>200</v>
      </c>
      <c r="G74" s="18">
        <v>44.65</v>
      </c>
      <c r="H74" s="16">
        <f t="shared" si="1"/>
        <v>8930</v>
      </c>
    </row>
    <row r="75" spans="1:8">
      <c r="A75" s="2"/>
      <c r="B75" s="13"/>
      <c r="C75" s="14" t="s">
        <v>103</v>
      </c>
      <c r="D75" s="6" t="s">
        <v>40</v>
      </c>
      <c r="E75" s="13"/>
      <c r="F75" s="38"/>
      <c r="G75" s="18"/>
      <c r="H75" s="16">
        <f t="shared" si="1"/>
        <v>0</v>
      </c>
    </row>
    <row r="76" spans="1:8">
      <c r="A76" s="2" t="s">
        <v>42</v>
      </c>
      <c r="B76" s="13">
        <v>52145</v>
      </c>
      <c r="C76" s="14" t="s">
        <v>104</v>
      </c>
      <c r="D76" s="6" t="s">
        <v>43</v>
      </c>
      <c r="E76" s="13" t="s">
        <v>19</v>
      </c>
      <c r="F76" s="38">
        <v>896.5</v>
      </c>
      <c r="G76" s="18">
        <v>25.95</v>
      </c>
      <c r="H76" s="16">
        <f t="shared" si="1"/>
        <v>23264.174999999999</v>
      </c>
    </row>
    <row r="77" spans="1:8">
      <c r="A77" s="2" t="s">
        <v>42</v>
      </c>
      <c r="B77" s="13">
        <v>53260</v>
      </c>
      <c r="C77" s="14" t="s">
        <v>105</v>
      </c>
      <c r="D77" s="6" t="s">
        <v>45</v>
      </c>
      <c r="E77" s="13" t="s">
        <v>19</v>
      </c>
      <c r="F77" s="38">
        <v>896.5</v>
      </c>
      <c r="G77" s="18">
        <v>2.58</v>
      </c>
      <c r="H77" s="16">
        <f t="shared" si="1"/>
        <v>2312.9700000000003</v>
      </c>
    </row>
    <row r="78" spans="1:8">
      <c r="A78" s="2" t="s">
        <v>42</v>
      </c>
      <c r="B78" s="13">
        <v>53265</v>
      </c>
      <c r="C78" s="14" t="s">
        <v>106</v>
      </c>
      <c r="D78" s="6" t="s">
        <v>47</v>
      </c>
      <c r="E78" s="13" t="s">
        <v>19</v>
      </c>
      <c r="F78" s="38">
        <v>896.5</v>
      </c>
      <c r="G78" s="18">
        <v>2.08</v>
      </c>
      <c r="H78" s="16">
        <f t="shared" si="1"/>
        <v>1864.72</v>
      </c>
    </row>
    <row r="79" spans="1:8">
      <c r="A79" s="2" t="s">
        <v>42</v>
      </c>
      <c r="B79" s="17">
        <v>53270</v>
      </c>
      <c r="C79" s="14" t="s">
        <v>107</v>
      </c>
      <c r="D79" s="6" t="s">
        <v>49</v>
      </c>
      <c r="E79" s="13" t="s">
        <v>19</v>
      </c>
      <c r="F79" s="38">
        <v>896.5</v>
      </c>
      <c r="G79" s="18">
        <v>0.43</v>
      </c>
      <c r="H79" s="16">
        <f t="shared" ref="H79" si="6">SUM(F79*G79)</f>
        <v>385.495</v>
      </c>
    </row>
    <row r="80" spans="1:8">
      <c r="A80" s="1"/>
      <c r="B80" s="9"/>
      <c r="C80" s="10">
        <v>5</v>
      </c>
      <c r="D80" s="47" t="s">
        <v>121</v>
      </c>
      <c r="E80" s="11"/>
      <c r="F80" s="7"/>
      <c r="G80" s="12">
        <f>SUM(H81:H95)</f>
        <v>73565.070000000007</v>
      </c>
      <c r="H80" s="12">
        <v>0</v>
      </c>
    </row>
    <row r="81" spans="1:8">
      <c r="A81" s="2"/>
      <c r="B81" s="17"/>
      <c r="C81" s="14" t="s">
        <v>62</v>
      </c>
      <c r="D81" s="6" t="s">
        <v>13</v>
      </c>
      <c r="E81" s="13"/>
      <c r="F81" s="37"/>
      <c r="G81" s="18"/>
      <c r="H81" s="16">
        <f t="shared" ref="H81:H95" si="7">SUM(F81*G81)</f>
        <v>0</v>
      </c>
    </row>
    <row r="82" spans="1:8" ht="22.5">
      <c r="A82" s="2" t="s">
        <v>26</v>
      </c>
      <c r="B82" s="13">
        <v>73686</v>
      </c>
      <c r="C82" s="14" t="s">
        <v>63</v>
      </c>
      <c r="D82" s="6" t="s">
        <v>86</v>
      </c>
      <c r="E82" s="13" t="s">
        <v>5</v>
      </c>
      <c r="F82" s="38">
        <v>869</v>
      </c>
      <c r="G82" s="18">
        <v>0.95</v>
      </c>
      <c r="H82" s="16">
        <f t="shared" si="7"/>
        <v>825.55</v>
      </c>
    </row>
    <row r="83" spans="1:8">
      <c r="A83" s="2"/>
      <c r="B83" s="17"/>
      <c r="C83" s="14" t="s">
        <v>64</v>
      </c>
      <c r="D83" s="6" t="s">
        <v>17</v>
      </c>
      <c r="E83" s="13"/>
      <c r="F83" s="38">
        <v>869</v>
      </c>
      <c r="G83" s="18"/>
      <c r="H83" s="16">
        <f t="shared" si="7"/>
        <v>0</v>
      </c>
    </row>
    <row r="84" spans="1:8">
      <c r="A84" s="2"/>
      <c r="B84" s="17"/>
      <c r="C84" s="14" t="s">
        <v>65</v>
      </c>
      <c r="D84" s="8" t="s">
        <v>32</v>
      </c>
      <c r="E84" s="13" t="s">
        <v>19</v>
      </c>
      <c r="F84" s="38">
        <v>869</v>
      </c>
      <c r="G84" s="18">
        <v>1.78</v>
      </c>
      <c r="H84" s="16">
        <f t="shared" si="7"/>
        <v>1546.82</v>
      </c>
    </row>
    <row r="85" spans="1:8">
      <c r="A85" s="2" t="s">
        <v>26</v>
      </c>
      <c r="B85" s="13">
        <v>72961</v>
      </c>
      <c r="C85" s="14" t="s">
        <v>66</v>
      </c>
      <c r="D85" s="6" t="s">
        <v>21</v>
      </c>
      <c r="E85" s="13" t="s">
        <v>19</v>
      </c>
      <c r="F85" s="38">
        <v>869</v>
      </c>
      <c r="G85" s="18">
        <v>1.45</v>
      </c>
      <c r="H85" s="16">
        <f t="shared" si="7"/>
        <v>1260.05</v>
      </c>
    </row>
    <row r="86" spans="1:8">
      <c r="A86" s="2"/>
      <c r="B86" s="17"/>
      <c r="C86" s="14" t="s">
        <v>77</v>
      </c>
      <c r="D86" s="6" t="s">
        <v>22</v>
      </c>
      <c r="E86" s="13"/>
      <c r="F86" s="38"/>
      <c r="G86" s="18"/>
      <c r="H86" s="16">
        <f t="shared" si="7"/>
        <v>0</v>
      </c>
    </row>
    <row r="87" spans="1:8" ht="22.5">
      <c r="A87" s="2" t="s">
        <v>26</v>
      </c>
      <c r="B87" s="13">
        <v>83677</v>
      </c>
      <c r="C87" s="14" t="s">
        <v>78</v>
      </c>
      <c r="D87" s="6" t="s">
        <v>27</v>
      </c>
      <c r="E87" s="13" t="s">
        <v>28</v>
      </c>
      <c r="F87" s="38">
        <v>190</v>
      </c>
      <c r="G87" s="18">
        <v>93</v>
      </c>
      <c r="H87" s="16">
        <f t="shared" si="7"/>
        <v>17670</v>
      </c>
    </row>
    <row r="88" spans="1:8">
      <c r="A88" s="2" t="s">
        <v>26</v>
      </c>
      <c r="B88" s="13">
        <v>5719</v>
      </c>
      <c r="C88" s="14" t="s">
        <v>79</v>
      </c>
      <c r="D88" s="6" t="s">
        <v>30</v>
      </c>
      <c r="E88" s="13" t="s">
        <v>31</v>
      </c>
      <c r="F88" s="38">
        <v>4.2</v>
      </c>
      <c r="G88" s="18">
        <v>47.3</v>
      </c>
      <c r="H88" s="16">
        <f t="shared" si="7"/>
        <v>198.66</v>
      </c>
    </row>
    <row r="89" spans="1:8" ht="33.75">
      <c r="A89" s="2" t="s">
        <v>35</v>
      </c>
      <c r="B89" s="13">
        <v>83659</v>
      </c>
      <c r="C89" s="14" t="s">
        <v>80</v>
      </c>
      <c r="D89" s="8" t="s">
        <v>73</v>
      </c>
      <c r="E89" s="13" t="s">
        <v>38</v>
      </c>
      <c r="F89" s="38">
        <v>13</v>
      </c>
      <c r="G89" s="18">
        <v>882.46</v>
      </c>
      <c r="H89" s="16">
        <f t="shared" si="7"/>
        <v>11471.98</v>
      </c>
    </row>
    <row r="90" spans="1:8" ht="22.5">
      <c r="A90" s="2" t="s">
        <v>35</v>
      </c>
      <c r="B90" s="13" t="s">
        <v>36</v>
      </c>
      <c r="C90" s="14" t="s">
        <v>81</v>
      </c>
      <c r="D90" s="6" t="s">
        <v>34</v>
      </c>
      <c r="E90" s="13" t="s">
        <v>28</v>
      </c>
      <c r="F90" s="38">
        <v>305</v>
      </c>
      <c r="G90" s="18">
        <v>44.65</v>
      </c>
      <c r="H90" s="16">
        <f t="shared" si="7"/>
        <v>13618.25</v>
      </c>
    </row>
    <row r="91" spans="1:8">
      <c r="A91" s="2"/>
      <c r="B91" s="13"/>
      <c r="C91" s="14" t="s">
        <v>67</v>
      </c>
      <c r="D91" s="6" t="s">
        <v>40</v>
      </c>
      <c r="E91" s="13"/>
      <c r="F91" s="38"/>
      <c r="G91" s="18"/>
      <c r="H91" s="16">
        <f t="shared" si="7"/>
        <v>0</v>
      </c>
    </row>
    <row r="92" spans="1:8">
      <c r="A92" s="2" t="s">
        <v>42</v>
      </c>
      <c r="B92" s="13">
        <v>52145</v>
      </c>
      <c r="C92" s="14" t="s">
        <v>68</v>
      </c>
      <c r="D92" s="6" t="s">
        <v>43</v>
      </c>
      <c r="E92" s="13" t="s">
        <v>19</v>
      </c>
      <c r="F92" s="38">
        <v>869</v>
      </c>
      <c r="G92" s="18">
        <v>25.95</v>
      </c>
      <c r="H92" s="16">
        <f t="shared" si="7"/>
        <v>22550.55</v>
      </c>
    </row>
    <row r="93" spans="1:8" ht="14.25" customHeight="1">
      <c r="A93" s="2" t="s">
        <v>42</v>
      </c>
      <c r="B93" s="13">
        <v>53260</v>
      </c>
      <c r="C93" s="14" t="s">
        <v>69</v>
      </c>
      <c r="D93" s="6" t="s">
        <v>45</v>
      </c>
      <c r="E93" s="13" t="s">
        <v>19</v>
      </c>
      <c r="F93" s="38">
        <v>869</v>
      </c>
      <c r="G93" s="18">
        <v>2.58</v>
      </c>
      <c r="H93" s="16">
        <f t="shared" si="7"/>
        <v>2242.02</v>
      </c>
    </row>
    <row r="94" spans="1:8" ht="14.25" customHeight="1">
      <c r="A94" s="2" t="s">
        <v>42</v>
      </c>
      <c r="B94" s="13">
        <v>53265</v>
      </c>
      <c r="C94" s="14" t="s">
        <v>70</v>
      </c>
      <c r="D94" s="6" t="s">
        <v>47</v>
      </c>
      <c r="E94" s="13" t="s">
        <v>19</v>
      </c>
      <c r="F94" s="38">
        <v>869</v>
      </c>
      <c r="G94" s="18">
        <v>2.08</v>
      </c>
      <c r="H94" s="16">
        <f t="shared" si="7"/>
        <v>1807.52</v>
      </c>
    </row>
    <row r="95" spans="1:8" ht="14.25" customHeight="1">
      <c r="A95" s="2" t="s">
        <v>42</v>
      </c>
      <c r="B95" s="17">
        <v>53270</v>
      </c>
      <c r="C95" s="14" t="s">
        <v>71</v>
      </c>
      <c r="D95" s="6" t="s">
        <v>49</v>
      </c>
      <c r="E95" s="13" t="s">
        <v>19</v>
      </c>
      <c r="F95" s="38">
        <v>869</v>
      </c>
      <c r="G95" s="18">
        <v>0.43</v>
      </c>
      <c r="H95" s="16">
        <f t="shared" si="7"/>
        <v>373.67</v>
      </c>
    </row>
    <row r="96" spans="1:8">
      <c r="A96" s="1"/>
      <c r="B96" s="9"/>
      <c r="C96" s="10">
        <v>6</v>
      </c>
      <c r="D96" s="34" t="s">
        <v>84</v>
      </c>
      <c r="E96" s="11"/>
      <c r="F96" s="7"/>
      <c r="G96" s="12">
        <f>SUM(H97:H100)</f>
        <v>2140.9192499999999</v>
      </c>
      <c r="H96" s="12">
        <v>0</v>
      </c>
    </row>
    <row r="97" spans="1:8">
      <c r="A97" s="2" t="s">
        <v>88</v>
      </c>
      <c r="B97" s="17" t="s">
        <v>10</v>
      </c>
      <c r="C97" s="14" t="s">
        <v>123</v>
      </c>
      <c r="D97" s="6" t="s">
        <v>118</v>
      </c>
      <c r="E97" s="13" t="s">
        <v>19</v>
      </c>
      <c r="F97" s="38">
        <v>17.7</v>
      </c>
      <c r="G97" s="18">
        <v>55.112499999999997</v>
      </c>
      <c r="H97" s="16">
        <f>SUM(F97*G97)</f>
        <v>975.49124999999992</v>
      </c>
    </row>
    <row r="98" spans="1:8">
      <c r="A98" s="2" t="s">
        <v>88</v>
      </c>
      <c r="B98" s="17" t="s">
        <v>11</v>
      </c>
      <c r="C98" s="14" t="s">
        <v>124</v>
      </c>
      <c r="D98" s="6" t="s">
        <v>119</v>
      </c>
      <c r="E98" s="13" t="s">
        <v>19</v>
      </c>
      <c r="F98" s="38">
        <v>4855.95</v>
      </c>
      <c r="G98" s="18">
        <v>0.24</v>
      </c>
      <c r="H98" s="16">
        <f>SUM(F98*G98)</f>
        <v>1165.4279999999999</v>
      </c>
    </row>
    <row r="99" spans="1:8">
      <c r="A99" s="2"/>
      <c r="B99" s="17"/>
      <c r="C99" s="14"/>
      <c r="D99" s="6"/>
      <c r="E99" s="13"/>
      <c r="F99" s="38"/>
      <c r="G99" s="18"/>
      <c r="H99" s="16">
        <f t="shared" ref="H99:H100" si="8">SUM(F99*G99)</f>
        <v>0</v>
      </c>
    </row>
    <row r="100" spans="1:8">
      <c r="A100" s="2"/>
      <c r="B100" s="17"/>
      <c r="C100" s="14"/>
      <c r="D100" s="6"/>
      <c r="E100" s="13"/>
      <c r="F100" s="38"/>
      <c r="G100" s="18"/>
      <c r="H100" s="16">
        <f t="shared" si="8"/>
        <v>0</v>
      </c>
    </row>
    <row r="101" spans="1:8">
      <c r="A101" s="5"/>
      <c r="B101" s="19"/>
      <c r="C101" s="19"/>
      <c r="D101" s="19" t="s">
        <v>7</v>
      </c>
      <c r="E101" s="19"/>
      <c r="F101" s="19"/>
      <c r="G101" s="20"/>
      <c r="H101" s="21">
        <f>SUM(H14:H100)</f>
        <v>319679.68824999995</v>
      </c>
    </row>
    <row r="102" spans="1:8">
      <c r="D102" s="4"/>
    </row>
    <row r="104" spans="1:8">
      <c r="D104" s="4" t="s">
        <v>126</v>
      </c>
    </row>
    <row r="105" spans="1:8">
      <c r="D105" t="s">
        <v>125</v>
      </c>
    </row>
    <row r="120" spans="1:8" s="32" customFormat="1">
      <c r="A120"/>
      <c r="B120"/>
      <c r="C120"/>
      <c r="D120"/>
      <c r="E120"/>
      <c r="F120"/>
      <c r="G120"/>
      <c r="H120" s="3"/>
    </row>
    <row r="121" spans="1:8" s="32" customFormat="1" ht="13.5" customHeight="1">
      <c r="A121"/>
      <c r="B121"/>
      <c r="C121"/>
      <c r="D121"/>
      <c r="E121"/>
      <c r="F121"/>
      <c r="G121"/>
      <c r="H121" s="3"/>
    </row>
    <row r="122" spans="1:8" ht="12.75" customHeight="1"/>
    <row r="132" spans="1:8" s="32" customFormat="1">
      <c r="A132"/>
      <c r="B132"/>
      <c r="C132"/>
      <c r="D132"/>
      <c r="E132"/>
      <c r="F132"/>
      <c r="G132"/>
      <c r="H132" s="3"/>
    </row>
    <row r="306" spans="9:9">
      <c r="I306" s="12">
        <f>SUM(J307:J310)</f>
        <v>0</v>
      </c>
    </row>
    <row r="323" spans="1:8" s="4" customFormat="1">
      <c r="A323"/>
      <c r="B323"/>
      <c r="C323"/>
      <c r="D323"/>
      <c r="E323"/>
      <c r="F323"/>
      <c r="G323"/>
      <c r="H323" s="3"/>
    </row>
  </sheetData>
  <pageMargins left="0.511811024" right="0.511811024" top="0.78740157499999996" bottom="0.78740157499999996" header="0.31496062000000002" footer="0.31496062000000002"/>
  <pageSetup paperSize="9" orientation="landscape" horizontalDpi="4294967294" vertic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camaras saude</dc:creator>
  <cp:lastModifiedBy>admin</cp:lastModifiedBy>
  <cp:lastPrinted>2017-03-14T13:08:50Z</cp:lastPrinted>
  <dcterms:created xsi:type="dcterms:W3CDTF">2013-09-13T12:07:42Z</dcterms:created>
  <dcterms:modified xsi:type="dcterms:W3CDTF">2017-03-14T13:34:33Z</dcterms:modified>
</cp:coreProperties>
</file>